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ThisWorkbook" defaultThemeVersion="124226"/>
  <bookViews>
    <workbookView xWindow="-105" yWindow="-105" windowWidth="20730" windowHeight="11760" firstSheet="1" activeTab="1"/>
  </bookViews>
  <sheets>
    <sheet name="StartUp" sheetId="12" state="veryHidden" r:id="rId1"/>
    <sheet name="BIỂU 01 KÈM QĐ" sheetId="2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3" l="1"/>
  <c r="G35" i="23"/>
  <c r="F35" i="23"/>
  <c r="E35" i="23"/>
  <c r="D35" i="23"/>
  <c r="C35" i="23"/>
  <c r="I34" i="23"/>
  <c r="K34" i="23" s="1"/>
  <c r="I33" i="23"/>
  <c r="K33" i="23" s="1"/>
  <c r="I32" i="23"/>
  <c r="K32" i="23" s="1"/>
  <c r="I31" i="23"/>
  <c r="K31" i="23" s="1"/>
  <c r="I30" i="23"/>
  <c r="K30" i="23" s="1"/>
  <c r="I29" i="23"/>
  <c r="K29" i="23" s="1"/>
  <c r="I28" i="23"/>
  <c r="K28" i="23" s="1"/>
  <c r="I27" i="23"/>
  <c r="K27" i="23" s="1"/>
  <c r="I26" i="23"/>
  <c r="K26" i="23" s="1"/>
  <c r="I25" i="23"/>
  <c r="K25" i="23" s="1"/>
  <c r="I24" i="23"/>
  <c r="K24" i="23" s="1"/>
  <c r="I23" i="23"/>
  <c r="K23" i="23" s="1"/>
  <c r="I22" i="23"/>
  <c r="K22" i="23" s="1"/>
  <c r="I21" i="23"/>
  <c r="K21" i="23" s="1"/>
  <c r="I20" i="23"/>
  <c r="K20" i="23" s="1"/>
  <c r="I19" i="23"/>
  <c r="K19" i="23" s="1"/>
  <c r="I18" i="23"/>
  <c r="K18" i="23" s="1"/>
  <c r="I17" i="23"/>
  <c r="K17" i="23" s="1"/>
  <c r="I16" i="23"/>
  <c r="K16" i="23" s="1"/>
  <c r="I15" i="23"/>
  <c r="K15" i="23" s="1"/>
  <c r="I14" i="23"/>
  <c r="K14" i="23" s="1"/>
  <c r="I13" i="23"/>
  <c r="K13" i="23" s="1"/>
  <c r="I12" i="23"/>
  <c r="K12" i="23" s="1"/>
  <c r="I11" i="23"/>
  <c r="K11" i="23" s="1"/>
  <c r="I10" i="23"/>
  <c r="K10" i="23" s="1"/>
  <c r="I9" i="23"/>
  <c r="I35" i="23" s="1"/>
  <c r="K9" i="23" l="1"/>
  <c r="K35" i="23" s="1"/>
</calcChain>
</file>

<file path=xl/sharedStrings.xml><?xml version="1.0" encoding="utf-8"?>
<sst xmlns="http://schemas.openxmlformats.org/spreadsheetml/2006/main" count="44" uniqueCount="44">
  <si>
    <t>MN xã Thanh Luông</t>
  </si>
  <si>
    <t>MN xã Pom Lót</t>
  </si>
  <si>
    <t>MN xã Thanh Hưng</t>
  </si>
  <si>
    <t>MN xã Thanh Chăn</t>
  </si>
  <si>
    <t>MN xã Thanh Nưa</t>
  </si>
  <si>
    <t>MN xã Hua Thanh</t>
  </si>
  <si>
    <t>MN xã Mường Pồn</t>
  </si>
  <si>
    <t>MN số 2 xã Mường Pồn</t>
  </si>
  <si>
    <t>MN xã Hẹ Muông</t>
  </si>
  <si>
    <t>MN xã Núa Ngam</t>
  </si>
  <si>
    <t>MN xã Mường Nhà</t>
  </si>
  <si>
    <t>MN Pu Lau xã Mường Nhà</t>
  </si>
  <si>
    <t>MN số 1 xã Na Tông</t>
  </si>
  <si>
    <t>MN số 2 xã Na Tông</t>
  </si>
  <si>
    <t>MN xã Phu Luông</t>
  </si>
  <si>
    <t>MN xã Na Ư</t>
  </si>
  <si>
    <t>MN xã Pa Thơm</t>
  </si>
  <si>
    <t>MN xã Noong Hẹt</t>
  </si>
  <si>
    <t>MN xã Noong Luống</t>
  </si>
  <si>
    <t>MN số 2 xã Thanh Yên</t>
  </si>
  <si>
    <t>MN xã Thanh Yên</t>
  </si>
  <si>
    <t>MN xã Thanh Xương</t>
  </si>
  <si>
    <t>MN xã  Thanh An</t>
  </si>
  <si>
    <t>MN xã Mường Lói</t>
  </si>
  <si>
    <t>STT</t>
  </si>
  <si>
    <t>Số tháng</t>
  </si>
  <si>
    <t>Tên cơ sở giáo dục</t>
  </si>
  <si>
    <t>Tổng cộng</t>
  </si>
  <si>
    <t>Số lượng học sinh</t>
  </si>
  <si>
    <t>UBND HUYỆN ĐIỆN BIÊN</t>
  </si>
  <si>
    <t>Hộ nghèo</t>
  </si>
  <si>
    <t>Cận nghèo</t>
  </si>
  <si>
    <t>ĐKKT-XHĐBKK</t>
  </si>
  <si>
    <t>Mồ côi</t>
  </si>
  <si>
    <t>Đối tượng được hưởng</t>
  </si>
  <si>
    <t>Đơn vị tính: Nghìn đồng</t>
  </si>
  <si>
    <t>MN Hoàng Công Chất xã N. Het</t>
  </si>
  <si>
    <t>MN xã Sam Mứn</t>
  </si>
  <si>
    <t>Con liệt sỹ…</t>
  </si>
  <si>
    <t>K.tật</t>
  </si>
  <si>
    <t xml:space="preserve">                                                                                               Định mức 160.000/1 tháng/1 học sinh</t>
  </si>
  <si>
    <t>Kinh phí hỗ trợ từ T9/2023-T 12/2023</t>
  </si>
  <si>
    <t>PHÊ DUYỆT KINH PHÍ HỖ TRỢ TIỀN ĂN TRƯA CHO TRẺ TỪ 3-5 TUỔI
TỪ THÁNG 9/2023 ĐẾN HẾT THÁNG 12/2023</t>
  </si>
  <si>
    <t>(Kèm theo QĐ số: 2919/QĐ-UBND, ngày 10 tháng  10 năm 2023 của UBND huyện Điện Biên)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</si>
</sst>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2"/>
      <name val="Times New Roman"/>
    </font>
    <font>
      <sz val="12"/>
      <name val="Times New Roma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29">
    <xf numFmtId="0" fontId="0" fillId="0" borderId="0" xfId="0"/>
    <xf numFmtId="0" fontId="15" fillId="24" borderId="11" xfId="0" applyFont="1" applyFill="1" applyBorder="1" applyAlignment="1">
      <alignment horizontal="center"/>
    </xf>
    <xf numFmtId="165" fontId="15" fillId="24" borderId="11" xfId="28" applyNumberFormat="1" applyFont="1" applyFill="1" applyBorder="1" applyAlignment="1">
      <alignment horizontal="right"/>
    </xf>
    <xf numFmtId="165" fontId="15" fillId="24" borderId="10" xfId="28" applyNumberFormat="1" applyFont="1" applyFill="1" applyBorder="1" applyAlignment="1">
      <alignment horizontal="right"/>
    </xf>
    <xf numFmtId="0" fontId="15" fillId="24" borderId="0" xfId="0" applyFont="1" applyFill="1"/>
    <xf numFmtId="165" fontId="21" fillId="24" borderId="13" xfId="28" applyNumberFormat="1" applyFont="1" applyFill="1" applyBorder="1" applyAlignment="1">
      <alignment horizontal="right"/>
    </xf>
    <xf numFmtId="0" fontId="22" fillId="24" borderId="0" xfId="0" applyFont="1" applyFill="1" applyAlignment="1">
      <alignment horizontal="center" wrapText="1"/>
    </xf>
    <xf numFmtId="0" fontId="0" fillId="24" borderId="0" xfId="0" applyFill="1"/>
    <xf numFmtId="0" fontId="21" fillId="24" borderId="13" xfId="0" applyFont="1" applyFill="1" applyBorder="1" applyAlignment="1">
      <alignment horizontal="right"/>
    </xf>
    <xf numFmtId="0" fontId="21" fillId="24" borderId="13" xfId="0" applyFont="1" applyFill="1" applyBorder="1" applyAlignment="1">
      <alignment horizontal="center"/>
    </xf>
    <xf numFmtId="0" fontId="15" fillId="24" borderId="12" xfId="0" applyFont="1" applyFill="1" applyBorder="1" applyAlignment="1">
      <alignment horizontal="center"/>
    </xf>
    <xf numFmtId="0" fontId="15" fillId="24" borderId="12" xfId="0" applyFont="1" applyFill="1" applyBorder="1"/>
    <xf numFmtId="165" fontId="15" fillId="24" borderId="12" xfId="28" applyNumberFormat="1" applyFont="1" applyFill="1" applyBorder="1" applyAlignment="1">
      <alignment horizontal="right"/>
    </xf>
    <xf numFmtId="0" fontId="15" fillId="24" borderId="11" xfId="0" applyFont="1" applyFill="1" applyBorder="1"/>
    <xf numFmtId="0" fontId="15" fillId="24" borderId="10" xfId="0" applyFont="1" applyFill="1" applyBorder="1" applyAlignment="1">
      <alignment horizontal="center"/>
    </xf>
    <xf numFmtId="0" fontId="15" fillId="24" borderId="10" xfId="0" applyFont="1" applyFill="1" applyBorder="1"/>
    <xf numFmtId="0" fontId="26" fillId="24" borderId="11" xfId="0" applyFont="1" applyFill="1" applyBorder="1"/>
    <xf numFmtId="0" fontId="22" fillId="24" borderId="13" xfId="0" applyFont="1" applyFill="1" applyBorder="1" applyAlignment="1">
      <alignment horizontal="center" vertical="center" wrapText="1"/>
    </xf>
    <xf numFmtId="0" fontId="29" fillId="24" borderId="11" xfId="0" applyFont="1" applyFill="1" applyBorder="1"/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21" fillId="24" borderId="0" xfId="0" applyFont="1" applyFill="1" applyAlignment="1">
      <alignment horizontal="left" wrapText="1"/>
    </xf>
    <xf numFmtId="0" fontId="23" fillId="24" borderId="0" xfId="0" applyFont="1" applyFill="1" applyAlignment="1">
      <alignment horizontal="center" vertical="center" wrapText="1"/>
    </xf>
    <xf numFmtId="0" fontId="21" fillId="24" borderId="13" xfId="0" applyFont="1" applyFill="1" applyBorder="1" applyAlignment="1">
      <alignment horizontal="center"/>
    </xf>
    <xf numFmtId="0" fontId="24" fillId="24" borderId="0" xfId="0" applyFont="1" applyFill="1" applyAlignment="1">
      <alignment horizontal="center" vertical="center" wrapText="1"/>
    </xf>
    <xf numFmtId="0" fontId="25" fillId="24" borderId="0" xfId="0" applyFont="1" applyFill="1" applyAlignment="1">
      <alignment horizontal="right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omma" xfId="28" builtinId="3"/>
    <cellStyle name="Check Cell" xfId="27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 3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09" zoomScaleNormal="108" zoomScaleSheetLayoutView="68" workbookViewId="0"/>
  </sheetViews>
  <sheetFormatPr defaultRowHeight="15.75" x14ac:dyDescent="0.25"/>
  <sheetData/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36"/>
  <sheetViews>
    <sheetView tabSelected="1" view="pageBreakPreview" zoomScaleNormal="100" zoomScaleSheetLayoutView="100" workbookViewId="0">
      <selection activeCell="K7" sqref="K7:K8"/>
    </sheetView>
  </sheetViews>
  <sheetFormatPr defaultColWidth="9" defaultRowHeight="15.75" x14ac:dyDescent="0.25"/>
  <cols>
    <col min="1" max="1" width="4.875" style="7" customWidth="1"/>
    <col min="2" max="2" width="24.75" style="7" customWidth="1"/>
    <col min="3" max="4" width="5.375" style="7" customWidth="1"/>
    <col min="5" max="5" width="6.375" style="7" customWidth="1"/>
    <col min="6" max="6" width="4.625" style="7" customWidth="1"/>
    <col min="7" max="7" width="3.875" style="7" customWidth="1"/>
    <col min="8" max="8" width="4.375" style="7" customWidth="1"/>
    <col min="9" max="9" width="6" style="7" customWidth="1"/>
    <col min="10" max="10" width="5.375" style="7" customWidth="1"/>
    <col min="11" max="11" width="15.75" style="7" customWidth="1"/>
    <col min="12" max="16" width="9" style="7"/>
    <col min="17" max="17" width="11.125" style="7" bestFit="1" customWidth="1"/>
    <col min="18" max="18" width="9" style="7"/>
    <col min="19" max="19" width="16.25" style="7" bestFit="1" customWidth="1"/>
    <col min="20" max="16384" width="9" style="7"/>
  </cols>
  <sheetData>
    <row r="2" spans="1:11" s="4" customFormat="1" x14ac:dyDescent="0.25">
      <c r="A2" s="22" t="s">
        <v>29</v>
      </c>
      <c r="B2" s="22"/>
      <c r="C2" s="6"/>
      <c r="D2" s="6"/>
      <c r="E2" s="6"/>
      <c r="F2" s="6"/>
      <c r="G2" s="6"/>
      <c r="H2" s="6"/>
      <c r="I2" s="6"/>
      <c r="J2" s="6"/>
      <c r="K2" s="6"/>
    </row>
    <row r="3" spans="1:11" s="4" customFormat="1" ht="51" customHeight="1" x14ac:dyDescent="0.25">
      <c r="A3" s="23" t="s">
        <v>42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4" customFormat="1" ht="21" customHeight="1" x14ac:dyDescent="0.25">
      <c r="A4" s="25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s="4" customFormat="1" ht="21" customHeight="1" x14ac:dyDescent="0.25">
      <c r="A5" s="25" t="s">
        <v>43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4" customFormat="1" ht="21" customHeight="1" x14ac:dyDescent="0.25">
      <c r="A6" s="26" t="s">
        <v>35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4" customFormat="1" ht="21" customHeight="1" x14ac:dyDescent="0.25">
      <c r="A7" s="27" t="s">
        <v>24</v>
      </c>
      <c r="B7" s="27" t="s">
        <v>26</v>
      </c>
      <c r="C7" s="27" t="s">
        <v>34</v>
      </c>
      <c r="D7" s="27"/>
      <c r="E7" s="27"/>
      <c r="F7" s="27"/>
      <c r="G7" s="27"/>
      <c r="H7" s="27"/>
      <c r="I7" s="28" t="s">
        <v>28</v>
      </c>
      <c r="J7" s="28" t="s">
        <v>25</v>
      </c>
      <c r="K7" s="28" t="s">
        <v>41</v>
      </c>
    </row>
    <row r="8" spans="1:11" s="4" customFormat="1" ht="47.25" customHeight="1" x14ac:dyDescent="0.25">
      <c r="A8" s="27"/>
      <c r="B8" s="27"/>
      <c r="C8" s="17" t="s">
        <v>30</v>
      </c>
      <c r="D8" s="17" t="s">
        <v>31</v>
      </c>
      <c r="E8" s="17" t="s">
        <v>32</v>
      </c>
      <c r="F8" s="17" t="s">
        <v>33</v>
      </c>
      <c r="G8" s="17" t="s">
        <v>38</v>
      </c>
      <c r="H8" s="17" t="s">
        <v>39</v>
      </c>
      <c r="I8" s="28"/>
      <c r="J8" s="28"/>
      <c r="K8" s="28"/>
    </row>
    <row r="9" spans="1:11" s="4" customFormat="1" ht="21" customHeight="1" x14ac:dyDescent="0.25">
      <c r="A9" s="14">
        <v>1</v>
      </c>
      <c r="B9" s="15" t="s">
        <v>0</v>
      </c>
      <c r="C9" s="19">
        <v>8</v>
      </c>
      <c r="D9" s="19">
        <v>6</v>
      </c>
      <c r="E9" s="19">
        <v>6</v>
      </c>
      <c r="F9" s="19"/>
      <c r="G9" s="19"/>
      <c r="H9" s="19">
        <v>2</v>
      </c>
      <c r="I9" s="14">
        <f>C9+D9+E9+F9+G9+H9</f>
        <v>22</v>
      </c>
      <c r="J9" s="14">
        <v>4</v>
      </c>
      <c r="K9" s="3">
        <f>I9*160*4</f>
        <v>14080</v>
      </c>
    </row>
    <row r="10" spans="1:11" s="4" customFormat="1" ht="21" customHeight="1" x14ac:dyDescent="0.25">
      <c r="A10" s="1">
        <v>2</v>
      </c>
      <c r="B10" s="13" t="s">
        <v>1</v>
      </c>
      <c r="C10" s="20">
        <v>7</v>
      </c>
      <c r="D10" s="20">
        <v>17</v>
      </c>
      <c r="E10" s="20">
        <v>26</v>
      </c>
      <c r="F10" s="20"/>
      <c r="G10" s="20"/>
      <c r="H10" s="20"/>
      <c r="I10" s="1">
        <f t="shared" ref="I10:I30" si="0">C10+D10+E10+F10+G10+H10</f>
        <v>50</v>
      </c>
      <c r="J10" s="1">
        <v>4</v>
      </c>
      <c r="K10" s="2">
        <f t="shared" ref="K10:K34" si="1">I10*160*4</f>
        <v>32000</v>
      </c>
    </row>
    <row r="11" spans="1:11" s="4" customFormat="1" ht="21" customHeight="1" x14ac:dyDescent="0.25">
      <c r="A11" s="1">
        <v>3</v>
      </c>
      <c r="B11" s="13" t="s">
        <v>2</v>
      </c>
      <c r="C11" s="20">
        <v>7</v>
      </c>
      <c r="D11" s="20">
        <v>3</v>
      </c>
      <c r="E11" s="20">
        <v>7</v>
      </c>
      <c r="F11" s="20"/>
      <c r="G11" s="20"/>
      <c r="H11" s="20">
        <v>1</v>
      </c>
      <c r="I11" s="1">
        <f t="shared" si="0"/>
        <v>18</v>
      </c>
      <c r="J11" s="1">
        <v>4</v>
      </c>
      <c r="K11" s="2">
        <f t="shared" si="1"/>
        <v>11520</v>
      </c>
    </row>
    <row r="12" spans="1:11" s="4" customFormat="1" ht="21" customHeight="1" x14ac:dyDescent="0.25">
      <c r="A12" s="1">
        <v>4</v>
      </c>
      <c r="B12" s="13" t="s">
        <v>3</v>
      </c>
      <c r="C12" s="20">
        <v>9</v>
      </c>
      <c r="D12" s="20">
        <v>1</v>
      </c>
      <c r="E12" s="20">
        <v>14</v>
      </c>
      <c r="F12" s="20"/>
      <c r="G12" s="20"/>
      <c r="H12" s="20"/>
      <c r="I12" s="1">
        <f t="shared" si="0"/>
        <v>24</v>
      </c>
      <c r="J12" s="1">
        <v>4</v>
      </c>
      <c r="K12" s="2">
        <f t="shared" si="1"/>
        <v>15360</v>
      </c>
    </row>
    <row r="13" spans="1:11" s="4" customFormat="1" ht="21" customHeight="1" x14ac:dyDescent="0.25">
      <c r="A13" s="1">
        <v>5</v>
      </c>
      <c r="B13" s="13" t="s">
        <v>4</v>
      </c>
      <c r="C13" s="20">
        <v>9</v>
      </c>
      <c r="D13" s="20">
        <v>4</v>
      </c>
      <c r="E13" s="20">
        <v>26</v>
      </c>
      <c r="F13" s="20"/>
      <c r="G13" s="20"/>
      <c r="H13" s="20"/>
      <c r="I13" s="1">
        <f t="shared" si="0"/>
        <v>39</v>
      </c>
      <c r="J13" s="1">
        <v>4</v>
      </c>
      <c r="K13" s="2">
        <f t="shared" si="1"/>
        <v>24960</v>
      </c>
    </row>
    <row r="14" spans="1:11" s="4" customFormat="1" ht="21" customHeight="1" x14ac:dyDescent="0.25">
      <c r="A14" s="1">
        <v>6</v>
      </c>
      <c r="B14" s="13" t="s">
        <v>5</v>
      </c>
      <c r="C14" s="20"/>
      <c r="D14" s="20"/>
      <c r="E14" s="20">
        <v>196</v>
      </c>
      <c r="F14" s="20"/>
      <c r="G14" s="20"/>
      <c r="H14" s="20"/>
      <c r="I14" s="1">
        <f t="shared" si="0"/>
        <v>196</v>
      </c>
      <c r="J14" s="1">
        <v>4</v>
      </c>
      <c r="K14" s="2">
        <f t="shared" si="1"/>
        <v>125440</v>
      </c>
    </row>
    <row r="15" spans="1:11" s="4" customFormat="1" ht="21" customHeight="1" x14ac:dyDescent="0.25">
      <c r="A15" s="1">
        <v>7</v>
      </c>
      <c r="B15" s="13" t="s">
        <v>6</v>
      </c>
      <c r="C15" s="20">
        <v>1</v>
      </c>
      <c r="D15" s="20"/>
      <c r="E15" s="20">
        <v>201</v>
      </c>
      <c r="F15" s="20"/>
      <c r="G15" s="20"/>
      <c r="H15" s="20"/>
      <c r="I15" s="1">
        <f t="shared" si="0"/>
        <v>202</v>
      </c>
      <c r="J15" s="1">
        <v>4</v>
      </c>
      <c r="K15" s="2">
        <f t="shared" si="1"/>
        <v>129280</v>
      </c>
    </row>
    <row r="16" spans="1:11" s="4" customFormat="1" ht="21" customHeight="1" x14ac:dyDescent="0.25">
      <c r="A16" s="1">
        <v>8</v>
      </c>
      <c r="B16" s="13" t="s">
        <v>7</v>
      </c>
      <c r="C16" s="20">
        <v>46</v>
      </c>
      <c r="D16" s="20"/>
      <c r="E16" s="20">
        <v>77</v>
      </c>
      <c r="F16" s="20"/>
      <c r="G16" s="20"/>
      <c r="H16" s="20"/>
      <c r="I16" s="1">
        <f t="shared" si="0"/>
        <v>123</v>
      </c>
      <c r="J16" s="1">
        <v>4</v>
      </c>
      <c r="K16" s="2">
        <f t="shared" si="1"/>
        <v>78720</v>
      </c>
    </row>
    <row r="17" spans="1:11" s="4" customFormat="1" ht="21" customHeight="1" x14ac:dyDescent="0.25">
      <c r="A17" s="1">
        <v>9</v>
      </c>
      <c r="B17" s="13" t="s">
        <v>8</v>
      </c>
      <c r="C17" s="20">
        <v>24</v>
      </c>
      <c r="D17" s="20">
        <v>0</v>
      </c>
      <c r="E17" s="20">
        <v>122</v>
      </c>
      <c r="F17" s="20"/>
      <c r="G17" s="20"/>
      <c r="H17" s="20"/>
      <c r="I17" s="1">
        <f t="shared" si="0"/>
        <v>146</v>
      </c>
      <c r="J17" s="1">
        <v>4</v>
      </c>
      <c r="K17" s="2">
        <f t="shared" si="1"/>
        <v>93440</v>
      </c>
    </row>
    <row r="18" spans="1:11" s="4" customFormat="1" ht="21" customHeight="1" x14ac:dyDescent="0.25">
      <c r="A18" s="1">
        <v>10</v>
      </c>
      <c r="B18" s="13" t="s">
        <v>9</v>
      </c>
      <c r="C18" s="20">
        <v>19</v>
      </c>
      <c r="D18" s="20">
        <v>8</v>
      </c>
      <c r="E18" s="20">
        <v>99</v>
      </c>
      <c r="F18" s="20"/>
      <c r="G18" s="20"/>
      <c r="H18" s="20"/>
      <c r="I18" s="1">
        <f t="shared" si="0"/>
        <v>126</v>
      </c>
      <c r="J18" s="1">
        <v>4</v>
      </c>
      <c r="K18" s="2">
        <f t="shared" si="1"/>
        <v>80640</v>
      </c>
    </row>
    <row r="19" spans="1:11" s="4" customFormat="1" ht="21" customHeight="1" x14ac:dyDescent="0.25">
      <c r="A19" s="1">
        <v>11</v>
      </c>
      <c r="B19" s="18" t="s">
        <v>11</v>
      </c>
      <c r="C19" s="20">
        <v>26</v>
      </c>
      <c r="D19" s="20">
        <v>5</v>
      </c>
      <c r="E19" s="20">
        <v>34</v>
      </c>
      <c r="F19" s="20"/>
      <c r="G19" s="20"/>
      <c r="H19" s="20"/>
      <c r="I19" s="1">
        <f t="shared" si="0"/>
        <v>65</v>
      </c>
      <c r="J19" s="1">
        <v>4</v>
      </c>
      <c r="K19" s="2">
        <f t="shared" si="1"/>
        <v>41600</v>
      </c>
    </row>
    <row r="20" spans="1:11" s="4" customFormat="1" ht="21" customHeight="1" x14ac:dyDescent="0.25">
      <c r="A20" s="1">
        <v>12</v>
      </c>
      <c r="B20" s="13" t="s">
        <v>10</v>
      </c>
      <c r="C20" s="20">
        <v>32</v>
      </c>
      <c r="D20" s="20">
        <v>9</v>
      </c>
      <c r="E20" s="20">
        <v>49</v>
      </c>
      <c r="F20" s="20"/>
      <c r="G20" s="20"/>
      <c r="H20" s="20"/>
      <c r="I20" s="1">
        <f t="shared" si="0"/>
        <v>90</v>
      </c>
      <c r="J20" s="1">
        <v>4</v>
      </c>
      <c r="K20" s="2">
        <f t="shared" si="1"/>
        <v>57600</v>
      </c>
    </row>
    <row r="21" spans="1:11" s="4" customFormat="1" ht="21" customHeight="1" x14ac:dyDescent="0.25">
      <c r="A21" s="1">
        <v>13</v>
      </c>
      <c r="B21" s="13" t="s">
        <v>12</v>
      </c>
      <c r="C21" s="20"/>
      <c r="D21" s="20"/>
      <c r="E21" s="20">
        <v>165</v>
      </c>
      <c r="F21" s="20"/>
      <c r="G21" s="20"/>
      <c r="H21" s="20"/>
      <c r="I21" s="1">
        <f t="shared" si="0"/>
        <v>165</v>
      </c>
      <c r="J21" s="1">
        <v>4</v>
      </c>
      <c r="K21" s="2">
        <f t="shared" si="1"/>
        <v>105600</v>
      </c>
    </row>
    <row r="22" spans="1:11" s="4" customFormat="1" ht="21" customHeight="1" x14ac:dyDescent="0.25">
      <c r="A22" s="1">
        <v>14</v>
      </c>
      <c r="B22" s="13" t="s">
        <v>13</v>
      </c>
      <c r="C22" s="20"/>
      <c r="D22" s="20"/>
      <c r="E22" s="20">
        <v>146</v>
      </c>
      <c r="F22" s="20"/>
      <c r="G22" s="20"/>
      <c r="H22" s="20"/>
      <c r="I22" s="1">
        <f t="shared" si="0"/>
        <v>146</v>
      </c>
      <c r="J22" s="1">
        <v>4</v>
      </c>
      <c r="K22" s="2">
        <f t="shared" si="1"/>
        <v>93440</v>
      </c>
    </row>
    <row r="23" spans="1:11" s="4" customFormat="1" ht="21" customHeight="1" x14ac:dyDescent="0.25">
      <c r="A23" s="1">
        <v>15</v>
      </c>
      <c r="B23" s="13" t="s">
        <v>14</v>
      </c>
      <c r="C23" s="20">
        <v>35</v>
      </c>
      <c r="D23" s="20"/>
      <c r="E23" s="20">
        <v>78</v>
      </c>
      <c r="F23" s="20"/>
      <c r="G23" s="20"/>
      <c r="H23" s="20"/>
      <c r="I23" s="1">
        <f t="shared" si="0"/>
        <v>113</v>
      </c>
      <c r="J23" s="1">
        <v>4</v>
      </c>
      <c r="K23" s="2">
        <f t="shared" si="1"/>
        <v>72320</v>
      </c>
    </row>
    <row r="24" spans="1:11" s="4" customFormat="1" ht="21" customHeight="1" x14ac:dyDescent="0.25">
      <c r="A24" s="1">
        <v>16</v>
      </c>
      <c r="B24" s="13" t="s">
        <v>15</v>
      </c>
      <c r="C24" s="20">
        <v>1</v>
      </c>
      <c r="D24" s="20"/>
      <c r="E24" s="20">
        <v>154</v>
      </c>
      <c r="F24" s="20"/>
      <c r="G24" s="20"/>
      <c r="H24" s="20"/>
      <c r="I24" s="1">
        <f t="shared" si="0"/>
        <v>155</v>
      </c>
      <c r="J24" s="1">
        <v>4</v>
      </c>
      <c r="K24" s="2">
        <f t="shared" si="1"/>
        <v>99200</v>
      </c>
    </row>
    <row r="25" spans="1:11" s="4" customFormat="1" ht="21" customHeight="1" x14ac:dyDescent="0.25">
      <c r="A25" s="1">
        <v>17</v>
      </c>
      <c r="B25" s="13" t="s">
        <v>16</v>
      </c>
      <c r="C25" s="20"/>
      <c r="D25" s="20"/>
      <c r="E25" s="20">
        <v>46</v>
      </c>
      <c r="F25" s="20"/>
      <c r="G25" s="20"/>
      <c r="H25" s="20"/>
      <c r="I25" s="1">
        <f t="shared" si="0"/>
        <v>46</v>
      </c>
      <c r="J25" s="1">
        <v>4</v>
      </c>
      <c r="K25" s="2">
        <f t="shared" si="1"/>
        <v>29440</v>
      </c>
    </row>
    <row r="26" spans="1:11" s="4" customFormat="1" ht="21" customHeight="1" x14ac:dyDescent="0.25">
      <c r="A26" s="1">
        <v>18</v>
      </c>
      <c r="B26" s="16" t="s">
        <v>36</v>
      </c>
      <c r="C26" s="20">
        <v>2</v>
      </c>
      <c r="D26" s="20">
        <v>9</v>
      </c>
      <c r="E26" s="20">
        <v>9</v>
      </c>
      <c r="F26" s="20"/>
      <c r="G26" s="20"/>
      <c r="H26" s="20"/>
      <c r="I26" s="1">
        <f t="shared" si="0"/>
        <v>20</v>
      </c>
      <c r="J26" s="1">
        <v>4</v>
      </c>
      <c r="K26" s="2">
        <f t="shared" si="1"/>
        <v>12800</v>
      </c>
    </row>
    <row r="27" spans="1:11" s="4" customFormat="1" ht="21" customHeight="1" x14ac:dyDescent="0.25">
      <c r="A27" s="1">
        <v>19</v>
      </c>
      <c r="B27" s="13" t="s">
        <v>17</v>
      </c>
      <c r="C27" s="20">
        <v>8</v>
      </c>
      <c r="D27" s="20">
        <v>8</v>
      </c>
      <c r="E27" s="20">
        <v>44</v>
      </c>
      <c r="F27" s="20"/>
      <c r="G27" s="20"/>
      <c r="H27" s="20">
        <v>1</v>
      </c>
      <c r="I27" s="1">
        <f t="shared" si="0"/>
        <v>61</v>
      </c>
      <c r="J27" s="1">
        <v>4</v>
      </c>
      <c r="K27" s="2">
        <f t="shared" si="1"/>
        <v>39040</v>
      </c>
    </row>
    <row r="28" spans="1:11" s="4" customFormat="1" ht="21" customHeight="1" x14ac:dyDescent="0.25">
      <c r="A28" s="1">
        <v>20</v>
      </c>
      <c r="B28" s="13" t="s">
        <v>18</v>
      </c>
      <c r="C28" s="20">
        <v>19</v>
      </c>
      <c r="D28" s="20">
        <v>14</v>
      </c>
      <c r="E28" s="20">
        <v>96</v>
      </c>
      <c r="F28" s="20"/>
      <c r="G28" s="20"/>
      <c r="H28" s="20"/>
      <c r="I28" s="1">
        <f t="shared" si="0"/>
        <v>129</v>
      </c>
      <c r="J28" s="1">
        <v>4</v>
      </c>
      <c r="K28" s="2">
        <f t="shared" si="1"/>
        <v>82560</v>
      </c>
    </row>
    <row r="29" spans="1:11" s="4" customFormat="1" ht="21" customHeight="1" x14ac:dyDescent="0.25">
      <c r="A29" s="1">
        <v>21</v>
      </c>
      <c r="B29" s="13" t="s">
        <v>19</v>
      </c>
      <c r="C29" s="20">
        <v>14</v>
      </c>
      <c r="D29" s="20">
        <v>8</v>
      </c>
      <c r="E29" s="20">
        <v>31</v>
      </c>
      <c r="F29" s="20"/>
      <c r="G29" s="20"/>
      <c r="H29" s="20"/>
      <c r="I29" s="1">
        <f t="shared" si="0"/>
        <v>53</v>
      </c>
      <c r="J29" s="1">
        <v>4</v>
      </c>
      <c r="K29" s="2">
        <f t="shared" si="1"/>
        <v>33920</v>
      </c>
    </row>
    <row r="30" spans="1:11" s="4" customFormat="1" ht="21" customHeight="1" x14ac:dyDescent="0.25">
      <c r="A30" s="1">
        <v>22</v>
      </c>
      <c r="B30" s="13" t="s">
        <v>20</v>
      </c>
      <c r="C30" s="20">
        <v>4</v>
      </c>
      <c r="D30" s="20">
        <v>2</v>
      </c>
      <c r="E30" s="20">
        <v>6</v>
      </c>
      <c r="F30" s="20"/>
      <c r="G30" s="20"/>
      <c r="H30" s="20"/>
      <c r="I30" s="1">
        <f t="shared" si="0"/>
        <v>12</v>
      </c>
      <c r="J30" s="1">
        <v>4</v>
      </c>
      <c r="K30" s="2">
        <f t="shared" si="1"/>
        <v>7680</v>
      </c>
    </row>
    <row r="31" spans="1:11" s="4" customFormat="1" ht="21" customHeight="1" x14ac:dyDescent="0.25">
      <c r="A31" s="1">
        <v>23</v>
      </c>
      <c r="B31" s="13" t="s">
        <v>21</v>
      </c>
      <c r="C31" s="20">
        <v>4</v>
      </c>
      <c r="D31" s="20"/>
      <c r="E31" s="20">
        <v>9</v>
      </c>
      <c r="F31" s="20"/>
      <c r="G31" s="20"/>
      <c r="H31" s="20">
        <v>2</v>
      </c>
      <c r="I31" s="1">
        <f>C31+D31+E31+F31+G31+H31</f>
        <v>15</v>
      </c>
      <c r="J31" s="1">
        <v>4</v>
      </c>
      <c r="K31" s="2">
        <f t="shared" si="1"/>
        <v>9600</v>
      </c>
    </row>
    <row r="32" spans="1:11" s="4" customFormat="1" ht="21" customHeight="1" x14ac:dyDescent="0.25">
      <c r="A32" s="1">
        <v>24</v>
      </c>
      <c r="B32" s="13" t="s">
        <v>22</v>
      </c>
      <c r="C32" s="20">
        <v>9</v>
      </c>
      <c r="D32" s="20">
        <v>12</v>
      </c>
      <c r="E32" s="20">
        <v>40</v>
      </c>
      <c r="F32" s="20"/>
      <c r="G32" s="20"/>
      <c r="H32" s="20"/>
      <c r="I32" s="1">
        <f>C32+D32+E32+F32+G32+H32</f>
        <v>61</v>
      </c>
      <c r="J32" s="1">
        <v>4</v>
      </c>
      <c r="K32" s="2">
        <f t="shared" si="1"/>
        <v>39040</v>
      </c>
    </row>
    <row r="33" spans="1:11" s="4" customFormat="1" ht="21" customHeight="1" x14ac:dyDescent="0.25">
      <c r="A33" s="1">
        <v>25</v>
      </c>
      <c r="B33" s="13" t="s">
        <v>37</v>
      </c>
      <c r="C33" s="20">
        <v>26</v>
      </c>
      <c r="D33" s="20">
        <v>18</v>
      </c>
      <c r="E33" s="20">
        <v>34</v>
      </c>
      <c r="F33" s="20"/>
      <c r="G33" s="20"/>
      <c r="H33" s="20">
        <v>2</v>
      </c>
      <c r="I33" s="1">
        <f>C33+D33+E33+F33+G33+H33</f>
        <v>80</v>
      </c>
      <c r="J33" s="1">
        <v>4</v>
      </c>
      <c r="K33" s="2">
        <f t="shared" si="1"/>
        <v>51200</v>
      </c>
    </row>
    <row r="34" spans="1:11" s="4" customFormat="1" ht="21" customHeight="1" x14ac:dyDescent="0.25">
      <c r="A34" s="10">
        <v>26</v>
      </c>
      <c r="B34" s="11" t="s">
        <v>23</v>
      </c>
      <c r="C34" s="21"/>
      <c r="D34" s="21"/>
      <c r="E34" s="21">
        <v>137</v>
      </c>
      <c r="F34" s="21"/>
      <c r="G34" s="21"/>
      <c r="H34" s="21"/>
      <c r="I34" s="10">
        <f>C34+D34+E34+F34+G34+H34</f>
        <v>137</v>
      </c>
      <c r="J34" s="10">
        <v>4</v>
      </c>
      <c r="K34" s="12">
        <f t="shared" si="1"/>
        <v>87680</v>
      </c>
    </row>
    <row r="35" spans="1:11" s="4" customFormat="1" ht="20.25" customHeight="1" x14ac:dyDescent="0.25">
      <c r="A35" s="24" t="s">
        <v>27</v>
      </c>
      <c r="B35" s="24"/>
      <c r="C35" s="9">
        <f>SUM(C9:C34)</f>
        <v>310</v>
      </c>
      <c r="D35" s="9">
        <f t="shared" ref="D35:I35" si="2">SUM(D9:D34)</f>
        <v>124</v>
      </c>
      <c r="E35" s="9">
        <f t="shared" si="2"/>
        <v>1852</v>
      </c>
      <c r="F35" s="9">
        <f t="shared" si="2"/>
        <v>0</v>
      </c>
      <c r="G35" s="9">
        <f t="shared" si="2"/>
        <v>0</v>
      </c>
      <c r="H35" s="9">
        <f t="shared" si="2"/>
        <v>8</v>
      </c>
      <c r="I35" s="9">
        <f t="shared" si="2"/>
        <v>2294</v>
      </c>
      <c r="J35" s="8"/>
      <c r="K35" s="5">
        <f>SUM(K9:K34)</f>
        <v>1468160</v>
      </c>
    </row>
    <row r="36" spans="1:11" s="4" customFormat="1" x14ac:dyDescent="0.25"/>
  </sheetData>
  <mergeCells count="12">
    <mergeCell ref="A2:B2"/>
    <mergeCell ref="A3:K3"/>
    <mergeCell ref="A35:B35"/>
    <mergeCell ref="A4:K4"/>
    <mergeCell ref="A5:K5"/>
    <mergeCell ref="A6:K6"/>
    <mergeCell ref="A7:A8"/>
    <mergeCell ref="B7:B8"/>
    <mergeCell ref="C7:H7"/>
    <mergeCell ref="I7:I8"/>
    <mergeCell ref="J7:J8"/>
    <mergeCell ref="K7:K8"/>
  </mergeCells>
  <phoneticPr fontId="28" type="noConversion"/>
  <pageMargins left="0.7" right="0.2" top="0.21" bottom="0.33" header="0.2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01 KÈM QĐ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CMC</dc:creator>
  <cp:lastModifiedBy>ADMIN</cp:lastModifiedBy>
  <cp:lastPrinted>2023-10-09T02:28:28Z</cp:lastPrinted>
  <dcterms:created xsi:type="dcterms:W3CDTF">2013-09-16T05:33:53Z</dcterms:created>
  <dcterms:modified xsi:type="dcterms:W3CDTF">2023-10-16T08:05:56Z</dcterms:modified>
</cp:coreProperties>
</file>